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1\dati\Uffici\UACQ\Acquisti\PROCEDURE 2019\GARA VERDE EST 2019\"/>
    </mc:Choice>
  </mc:AlternateContent>
  <bookViews>
    <workbookView xWindow="0" yWindow="0" windowWidth="25200" windowHeight="9585" tabRatio="884" activeTab="1"/>
  </bookViews>
  <sheets>
    <sheet name="copertina" sheetId="30" r:id="rId1"/>
    <sheet name="CME" sheetId="3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3" i="36" l="1"/>
  <c r="K73" i="36" s="1"/>
  <c r="I72" i="36"/>
  <c r="K72" i="36" s="1"/>
  <c r="I64" i="36"/>
  <c r="K64" i="36" s="1"/>
  <c r="I68" i="36"/>
  <c r="K68" i="36" s="1"/>
  <c r="L69" i="36" s="1"/>
  <c r="I63" i="36"/>
  <c r="K63" i="36" s="1"/>
  <c r="I59" i="36"/>
  <c r="K59" i="36" s="1"/>
  <c r="L60" i="36" s="1"/>
  <c r="I55" i="36"/>
  <c r="K55" i="36" s="1"/>
  <c r="L56" i="36" s="1"/>
  <c r="I51" i="36"/>
  <c r="K51" i="36" s="1"/>
  <c r="L52" i="36" s="1"/>
  <c r="I43" i="36"/>
  <c r="K43" i="36" s="1"/>
  <c r="L44" i="36" s="1"/>
  <c r="I39" i="36"/>
  <c r="K39" i="36" s="1"/>
  <c r="L40" i="36" s="1"/>
  <c r="I35" i="36"/>
  <c r="K35" i="36" s="1"/>
  <c r="L36" i="36" s="1"/>
  <c r="I31" i="36"/>
  <c r="K31" i="36" s="1"/>
  <c r="L32" i="36" s="1"/>
  <c r="I27" i="36"/>
  <c r="K27" i="36" s="1"/>
  <c r="L28" i="36" s="1"/>
  <c r="I23" i="36"/>
  <c r="K23" i="36" s="1"/>
  <c r="L24" i="36" s="1"/>
  <c r="L74" i="36" l="1"/>
  <c r="L65" i="36"/>
  <c r="I77" i="36"/>
  <c r="K77" i="36" s="1"/>
  <c r="L78" i="36" s="1"/>
  <c r="I47" i="36"/>
  <c r="K47" i="36" s="1"/>
  <c r="L48" i="36" s="1"/>
  <c r="L80" i="36" l="1"/>
</calcChain>
</file>

<file path=xl/sharedStrings.xml><?xml version="1.0" encoding="utf-8"?>
<sst xmlns="http://schemas.openxmlformats.org/spreadsheetml/2006/main" count="79" uniqueCount="54">
  <si>
    <t>AMGA Legnano S.p.a.</t>
  </si>
  <si>
    <t xml:space="preserve">APPALTO DI MANUTENZIONE DEL VERDE PUBBLICO URBANO DEL COMUNE DI LEGNANO </t>
  </si>
  <si>
    <t>mq</t>
  </si>
  <si>
    <t>allestimento e forniture</t>
  </si>
  <si>
    <t>manutenzione</t>
  </si>
  <si>
    <r>
      <t>AREE CITTADINE - LOTTO EST</t>
    </r>
    <r>
      <rPr>
        <b/>
        <sz val="16"/>
        <color rgb="FFFF0000"/>
        <rFont val="Arial"/>
        <family val="2"/>
      </rPr>
      <t xml:space="preserve"> e CENTRO</t>
    </r>
  </si>
  <si>
    <t>STAGIONE GENNAIO - DICEMBRE 2020</t>
  </si>
  <si>
    <t>COMPUTO METRICO ESTIMATIVO</t>
  </si>
  <si>
    <t>APPALTO DI MANUTENZIONE DEL VERDE PUBBLICO DEL COMUNE DI LEGNANO</t>
  </si>
  <si>
    <t>ANNO 2020</t>
  </si>
  <si>
    <t>Legenda</t>
  </si>
  <si>
    <t>cod. EPU</t>
  </si>
  <si>
    <t>Codice Elenco dei Prezzi Unitari</t>
  </si>
  <si>
    <t>u.m.</t>
  </si>
  <si>
    <t>unità di misura</t>
  </si>
  <si>
    <t>p.u.</t>
  </si>
  <si>
    <t>prezzo unitario</t>
  </si>
  <si>
    <t>C/A</t>
  </si>
  <si>
    <t>corpo/anno</t>
  </si>
  <si>
    <t>C/I</t>
  </si>
  <si>
    <t>corpo/intervento</t>
  </si>
  <si>
    <t>n°/a</t>
  </si>
  <si>
    <t>numero interventi/anno</t>
  </si>
  <si>
    <t>€/int</t>
  </si>
  <si>
    <t>euro/intervento</t>
  </si>
  <si>
    <t>€/a</t>
  </si>
  <si>
    <t>euro/anno</t>
  </si>
  <si>
    <t>q</t>
  </si>
  <si>
    <t>quantità</t>
  </si>
  <si>
    <t>località</t>
  </si>
  <si>
    <t>descrizione generica</t>
  </si>
  <si>
    <t>tagli e sfalci erba e vegetazione spontanea aree interne</t>
  </si>
  <si>
    <t>LOTTO  EST - CENTRO</t>
  </si>
  <si>
    <t>RASATURA PRATI X 9 V/A</t>
  </si>
  <si>
    <t>RASATURA PRATI X 18 V/A</t>
  </si>
  <si>
    <t>tagli e sfalci erba comprese rifiniture</t>
  </si>
  <si>
    <t>SFALCIO AREE INCOLTE X 4 V/A</t>
  </si>
  <si>
    <t>SFALCIO BANCHINE X 5 V/A</t>
  </si>
  <si>
    <t>DISERBO CHIMICO MARCIAPIEDI X 3 V/A</t>
  </si>
  <si>
    <t>DISERBO MECCANICO MARCIAPIEDI X 2 V/A</t>
  </si>
  <si>
    <t>LAVORI A CORPO SCARPATE B. MELZI</t>
  </si>
  <si>
    <t>lavorazioni diverse a corpo</t>
  </si>
  <si>
    <t>LAVORI A CORPO CENTRO CITTADINO</t>
  </si>
  <si>
    <t>MANUTENZIONE CESPUGLI</t>
  </si>
  <si>
    <t>distinta</t>
  </si>
  <si>
    <t>MANUTENZIONE SIEPI</t>
  </si>
  <si>
    <t>MANUTENZIONE AIUOLE FIORITE</t>
  </si>
  <si>
    <t>CONCIMAZIONE AREE</t>
  </si>
  <si>
    <t>mq/A</t>
  </si>
  <si>
    <t>SPOLLONATURE</t>
  </si>
  <si>
    <t>spollonature basse</t>
  </si>
  <si>
    <t>spollonature alte</t>
  </si>
  <si>
    <t>cad</t>
  </si>
  <si>
    <t>POTATURA ALBERI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</si>
</sst>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&quot;€&quot;\ #,##0.00"/>
    <numFmt numFmtId="166" formatCode="_-[$€]\ * #,##0.00_-;\-[$€]\ * #,##0.00_-;_-[$€]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i/>
      <sz val="16"/>
      <color indexed="17"/>
      <name val="Arial"/>
      <family val="2"/>
    </font>
    <font>
      <sz val="11"/>
      <name val="Verdana"/>
      <family val="2"/>
    </font>
    <font>
      <b/>
      <sz val="16"/>
      <name val="Times New Roman"/>
      <family val="1"/>
    </font>
    <font>
      <b/>
      <sz val="16"/>
      <name val="Arial"/>
      <family val="2"/>
    </font>
    <font>
      <sz val="10"/>
      <name val="Times New Roman"/>
      <family val="1"/>
    </font>
    <font>
      <b/>
      <sz val="14"/>
      <name val="Calibri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ill="1"/>
    <xf numFmtId="0" fontId="7" fillId="0" borderId="0" xfId="0" applyFont="1" applyFill="1" applyAlignment="1">
      <alignment horizontal="justify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/>
    <xf numFmtId="0" fontId="1" fillId="0" borderId="0" xfId="0" applyFont="1"/>
    <xf numFmtId="165" fontId="1" fillId="0" borderId="0" xfId="0" applyNumberFormat="1" applyFont="1" applyBorder="1" applyProtection="1">
      <protection locked="0"/>
    </xf>
    <xf numFmtId="4" fontId="1" fillId="0" borderId="0" xfId="0" applyNumberFormat="1" applyFont="1" applyFill="1" applyBorder="1"/>
    <xf numFmtId="0" fontId="1" fillId="0" borderId="0" xfId="0" applyFont="1" applyFill="1" applyBorder="1"/>
    <xf numFmtId="49" fontId="1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left" vertical="top"/>
    </xf>
    <xf numFmtId="0" fontId="17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right"/>
    </xf>
    <xf numFmtId="49" fontId="6" fillId="0" borderId="0" xfId="0" applyNumberFormat="1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/>
    </xf>
    <xf numFmtId="4" fontId="6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 applyAlignment="1">
      <alignment wrapText="1"/>
    </xf>
    <xf numFmtId="4" fontId="3" fillId="0" borderId="0" xfId="0" applyNumberFormat="1" applyFont="1" applyFill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Border="1" applyAlignment="1">
      <alignment horizontal="right" vertical="top"/>
    </xf>
    <xf numFmtId="4" fontId="0" fillId="0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64" fontId="15" fillId="0" borderId="0" xfId="0" applyNumberFormat="1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right" wrapText="1"/>
    </xf>
    <xf numFmtId="164" fontId="15" fillId="0" borderId="0" xfId="0" applyNumberFormat="1" applyFont="1" applyFill="1" applyBorder="1" applyAlignment="1">
      <alignment horizontal="right" wrapText="1"/>
    </xf>
    <xf numFmtId="49" fontId="15" fillId="0" borderId="0" xfId="0" applyNumberFormat="1" applyFont="1" applyFill="1" applyBorder="1" applyAlignment="1">
      <alignment wrapText="1"/>
    </xf>
    <xf numFmtId="0" fontId="18" fillId="0" borderId="0" xfId="0" applyFont="1" applyFill="1"/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7"/>
  <sheetViews>
    <sheetView topLeftCell="A12" workbookViewId="0">
      <selection activeCell="J32" sqref="J32"/>
    </sheetView>
  </sheetViews>
  <sheetFormatPr defaultRowHeight="12.75" x14ac:dyDescent="0.2"/>
  <cols>
    <col min="1" max="1" width="9.140625" customWidth="1"/>
    <col min="3" max="3" width="10.85546875" customWidth="1"/>
  </cols>
  <sheetData>
    <row r="4" spans="1:12" ht="26.25" x14ac:dyDescent="0.4">
      <c r="A4" s="3"/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x14ac:dyDescent="0.2">
      <c r="B5" s="6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4.25" x14ac:dyDescent="0.2">
      <c r="B7" s="8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0.25" x14ac:dyDescent="0.3">
      <c r="B8" s="9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B10" s="10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0.25" x14ac:dyDescent="0.3">
      <c r="B11" s="11" t="s">
        <v>5</v>
      </c>
      <c r="C11" s="5"/>
      <c r="D11" s="5"/>
      <c r="E11" s="84"/>
      <c r="F11" s="84"/>
      <c r="G11" s="84"/>
      <c r="H11" s="84"/>
      <c r="J11" s="5"/>
      <c r="K11" s="5"/>
      <c r="L11" s="5"/>
    </row>
    <row r="12" spans="1:12" x14ac:dyDescent="0.2">
      <c r="B12" s="12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">
      <c r="B13" s="12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25" x14ac:dyDescent="0.3">
      <c r="B14" s="20" t="s">
        <v>7</v>
      </c>
      <c r="C14" s="5"/>
      <c r="D14" s="5"/>
      <c r="E14" s="5"/>
      <c r="F14" s="5"/>
      <c r="G14" s="5"/>
      <c r="H14" s="5"/>
      <c r="I14" s="13"/>
      <c r="J14" s="5"/>
      <c r="K14" s="5"/>
      <c r="L14" s="5"/>
    </row>
    <row r="15" spans="1:12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ht="20.25" x14ac:dyDescent="0.3">
      <c r="B17" s="9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phoneticPr fontId="5" type="noConversion"/>
  <pageMargins left="0.75" right="0.75" top="1" bottom="1" header="0.5" footer="0.5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tabSelected="1" view="pageLayout" zoomScale="75" zoomScaleNormal="100" zoomScalePageLayoutView="75" workbookViewId="0">
      <selection activeCell="L68" sqref="L67:L68"/>
    </sheetView>
  </sheetViews>
  <sheetFormatPr defaultColWidth="8.85546875" defaultRowHeight="12.75" x14ac:dyDescent="0.2"/>
  <cols>
    <col min="1" max="1" width="2.85546875" style="21" customWidth="1"/>
    <col min="2" max="3" width="4.85546875" style="21" customWidth="1"/>
    <col min="4" max="4" width="51.5703125" style="21" customWidth="1"/>
    <col min="5" max="5" width="9" style="22" customWidth="1"/>
    <col min="6" max="6" width="6.5703125" style="23" customWidth="1"/>
    <col min="7" max="7" width="21.85546875" style="24" customWidth="1"/>
    <col min="8" max="8" width="12.28515625" style="25" customWidth="1"/>
    <col min="9" max="9" width="14.85546875" style="24" customWidth="1"/>
    <col min="10" max="10" width="6.42578125" style="22" customWidth="1"/>
    <col min="11" max="11" width="13.42578125" style="24" customWidth="1"/>
    <col min="12" max="12" width="19.140625" style="24" customWidth="1"/>
    <col min="13" max="17" width="8.85546875" style="26"/>
    <col min="18" max="16384" width="8.85546875" style="21"/>
  </cols>
  <sheetData>
    <row r="1" spans="1:17" ht="20.25" x14ac:dyDescent="0.3">
      <c r="A1" s="20" t="s">
        <v>8</v>
      </c>
    </row>
    <row r="2" spans="1:17" s="28" customFormat="1" ht="11.25" x14ac:dyDescent="0.15">
      <c r="A2" s="27"/>
      <c r="E2" s="29"/>
      <c r="F2" s="30"/>
      <c r="G2" s="31"/>
      <c r="H2" s="32"/>
      <c r="I2" s="31"/>
      <c r="J2" s="29"/>
      <c r="K2" s="31"/>
      <c r="L2" s="31"/>
      <c r="M2" s="33"/>
      <c r="N2" s="33"/>
      <c r="O2" s="33"/>
      <c r="P2" s="33"/>
      <c r="Q2" s="33"/>
    </row>
    <row r="3" spans="1:17" ht="20.25" x14ac:dyDescent="0.3">
      <c r="A3" s="20" t="s">
        <v>32</v>
      </c>
      <c r="E3" s="20" t="s">
        <v>9</v>
      </c>
    </row>
    <row r="4" spans="1:17" s="28" customFormat="1" ht="11.25" x14ac:dyDescent="0.15">
      <c r="A4" s="27"/>
      <c r="E4" s="29"/>
      <c r="F4" s="30"/>
      <c r="G4" s="31"/>
      <c r="H4" s="32"/>
      <c r="I4" s="31"/>
      <c r="J4" s="29"/>
      <c r="K4" s="31"/>
      <c r="L4" s="31"/>
      <c r="M4" s="33"/>
      <c r="N4" s="33"/>
      <c r="O4" s="33"/>
      <c r="P4" s="33"/>
      <c r="Q4" s="33"/>
    </row>
    <row r="5" spans="1:17" ht="20.25" x14ac:dyDescent="0.3">
      <c r="A5" s="20" t="s">
        <v>7</v>
      </c>
      <c r="E5" s="75"/>
      <c r="F5" s="76"/>
      <c r="G5" s="77"/>
    </row>
    <row r="6" spans="1:17" s="28" customFormat="1" ht="11.25" x14ac:dyDescent="0.2">
      <c r="E6" s="29"/>
      <c r="F6" s="30"/>
      <c r="G6" s="31"/>
      <c r="H6" s="32"/>
      <c r="I6" s="31"/>
      <c r="J6" s="29"/>
      <c r="K6" s="31"/>
      <c r="L6" s="31"/>
      <c r="M6" s="33"/>
      <c r="N6" s="33"/>
      <c r="O6" s="33"/>
      <c r="P6" s="33"/>
      <c r="Q6" s="33"/>
    </row>
    <row r="7" spans="1:17" s="35" customFormat="1" x14ac:dyDescent="0.2">
      <c r="A7" s="34" t="s">
        <v>10</v>
      </c>
      <c r="C7" s="34"/>
      <c r="E7" s="36"/>
      <c r="F7" s="37"/>
      <c r="G7" s="38"/>
      <c r="H7" s="39"/>
      <c r="I7" s="38"/>
      <c r="J7" s="36"/>
      <c r="K7" s="38"/>
      <c r="L7" s="38"/>
      <c r="M7" s="40"/>
      <c r="N7" s="40"/>
      <c r="O7" s="40"/>
      <c r="P7" s="40"/>
      <c r="Q7" s="40"/>
    </row>
    <row r="8" spans="1:17" s="35" customFormat="1" x14ac:dyDescent="0.2">
      <c r="A8" s="34"/>
      <c r="B8" s="35" t="s">
        <v>11</v>
      </c>
      <c r="C8" s="34"/>
      <c r="D8" s="35" t="s">
        <v>12</v>
      </c>
      <c r="E8" s="36"/>
      <c r="F8" s="37"/>
      <c r="G8" s="38"/>
      <c r="H8" s="39"/>
      <c r="I8" s="38"/>
      <c r="J8" s="36"/>
      <c r="K8" s="38"/>
      <c r="L8" s="38"/>
      <c r="M8" s="40"/>
      <c r="N8" s="40"/>
      <c r="O8" s="2"/>
      <c r="P8" s="40"/>
      <c r="Q8" s="40"/>
    </row>
    <row r="9" spans="1:17" s="35" customFormat="1" x14ac:dyDescent="0.2">
      <c r="A9" s="34"/>
      <c r="B9" s="35" t="s">
        <v>13</v>
      </c>
      <c r="C9" s="34"/>
      <c r="D9" s="35" t="s">
        <v>14</v>
      </c>
      <c r="E9" s="36"/>
      <c r="F9" s="37"/>
      <c r="G9" s="38"/>
      <c r="H9" s="39"/>
      <c r="I9" s="38"/>
      <c r="J9" s="36"/>
      <c r="K9" s="38"/>
      <c r="L9" s="38"/>
      <c r="M9" s="40"/>
      <c r="N9" s="40"/>
      <c r="O9" s="1"/>
      <c r="P9" s="40"/>
      <c r="Q9" s="40"/>
    </row>
    <row r="10" spans="1:17" s="35" customFormat="1" x14ac:dyDescent="0.2">
      <c r="A10" s="34"/>
      <c r="B10" s="35" t="s">
        <v>15</v>
      </c>
      <c r="C10" s="34"/>
      <c r="D10" s="35" t="s">
        <v>16</v>
      </c>
      <c r="E10" s="36"/>
      <c r="F10" s="37"/>
      <c r="G10" s="38"/>
      <c r="H10" s="39"/>
      <c r="I10" s="38"/>
      <c r="J10" s="36"/>
      <c r="K10" s="38"/>
      <c r="L10" s="38"/>
      <c r="M10" s="40"/>
      <c r="N10" s="40"/>
      <c r="O10" s="2"/>
      <c r="P10" s="40"/>
      <c r="Q10" s="40"/>
    </row>
    <row r="11" spans="1:17" s="35" customFormat="1" x14ac:dyDescent="0.2">
      <c r="A11" s="34"/>
      <c r="B11" s="35" t="s">
        <v>17</v>
      </c>
      <c r="C11" s="34"/>
      <c r="D11" s="35" t="s">
        <v>18</v>
      </c>
      <c r="E11" s="36"/>
      <c r="F11" s="37"/>
      <c r="G11" s="38"/>
      <c r="H11" s="39"/>
      <c r="I11" s="38"/>
      <c r="J11" s="36"/>
      <c r="K11" s="38"/>
      <c r="L11" s="38"/>
      <c r="M11" s="40"/>
      <c r="N11" s="40"/>
      <c r="O11" s="1"/>
      <c r="P11" s="40"/>
      <c r="Q11" s="40"/>
    </row>
    <row r="12" spans="1:17" s="35" customFormat="1" x14ac:dyDescent="0.2">
      <c r="A12" s="34"/>
      <c r="B12" s="35" t="s">
        <v>19</v>
      </c>
      <c r="C12" s="34"/>
      <c r="D12" s="35" t="s">
        <v>20</v>
      </c>
      <c r="E12" s="36"/>
      <c r="F12" s="37"/>
      <c r="G12" s="38"/>
      <c r="H12" s="39"/>
      <c r="I12" s="38"/>
      <c r="J12" s="36"/>
      <c r="K12" s="38"/>
      <c r="L12" s="38"/>
      <c r="M12" s="40"/>
      <c r="N12" s="40"/>
      <c r="O12" s="2"/>
      <c r="P12" s="40"/>
      <c r="Q12" s="40"/>
    </row>
    <row r="13" spans="1:17" s="35" customFormat="1" x14ac:dyDescent="0.2">
      <c r="A13" s="34"/>
      <c r="B13" s="35" t="s">
        <v>21</v>
      </c>
      <c r="D13" s="35" t="s">
        <v>22</v>
      </c>
      <c r="E13" s="36"/>
      <c r="F13" s="37"/>
      <c r="G13" s="38"/>
      <c r="H13" s="39"/>
      <c r="I13" s="38"/>
      <c r="J13" s="36"/>
      <c r="K13" s="38"/>
      <c r="L13" s="38"/>
      <c r="M13" s="40"/>
      <c r="N13" s="40"/>
      <c r="O13" s="1"/>
      <c r="P13" s="40"/>
      <c r="Q13" s="40"/>
    </row>
    <row r="14" spans="1:17" s="35" customFormat="1" x14ac:dyDescent="0.2">
      <c r="A14" s="34"/>
      <c r="B14" s="35" t="s">
        <v>23</v>
      </c>
      <c r="D14" s="35" t="s">
        <v>24</v>
      </c>
      <c r="E14" s="36"/>
      <c r="F14" s="37"/>
      <c r="G14" s="38"/>
      <c r="H14" s="39"/>
      <c r="I14" s="38"/>
      <c r="J14" s="36"/>
      <c r="K14" s="38"/>
      <c r="L14" s="38"/>
      <c r="M14" s="40"/>
      <c r="N14" s="40"/>
      <c r="O14" s="2"/>
      <c r="P14" s="40"/>
      <c r="Q14" s="40"/>
    </row>
    <row r="15" spans="1:17" s="35" customFormat="1" x14ac:dyDescent="0.2">
      <c r="B15" s="35" t="s">
        <v>25</v>
      </c>
      <c r="D15" s="35" t="s">
        <v>26</v>
      </c>
      <c r="E15" s="36"/>
      <c r="F15" s="37"/>
      <c r="G15" s="38"/>
      <c r="H15" s="39"/>
      <c r="I15" s="38"/>
      <c r="J15" s="36"/>
      <c r="K15" s="38"/>
      <c r="L15" s="38"/>
      <c r="M15" s="40"/>
      <c r="N15" s="40"/>
      <c r="O15" s="2"/>
      <c r="P15" s="40"/>
      <c r="Q15" s="40"/>
    </row>
    <row r="16" spans="1:17" s="35" customFormat="1" x14ac:dyDescent="0.2">
      <c r="B16" s="35" t="s">
        <v>27</v>
      </c>
      <c r="D16" s="35" t="s">
        <v>28</v>
      </c>
      <c r="E16" s="36"/>
      <c r="F16" s="37"/>
      <c r="G16" s="38"/>
      <c r="H16" s="39"/>
      <c r="I16" s="38"/>
      <c r="J16" s="36"/>
      <c r="K16" s="38"/>
      <c r="L16" s="38"/>
      <c r="M16" s="40"/>
      <c r="N16" s="40"/>
      <c r="O16" s="2"/>
      <c r="P16" s="40"/>
      <c r="Q16" s="40"/>
    </row>
    <row r="17" spans="1:17" s="28" customFormat="1" x14ac:dyDescent="0.2">
      <c r="E17" s="29"/>
      <c r="F17" s="30"/>
      <c r="G17" s="31"/>
      <c r="H17" s="32"/>
      <c r="I17" s="31"/>
      <c r="J17" s="29"/>
      <c r="K17" s="31"/>
      <c r="L17" s="31"/>
      <c r="M17" s="33"/>
      <c r="N17" s="33"/>
      <c r="O17" s="1"/>
      <c r="P17" s="33"/>
      <c r="Q17" s="33"/>
    </row>
    <row r="18" spans="1:17" s="28" customFormat="1" x14ac:dyDescent="0.2">
      <c r="E18" s="29"/>
      <c r="F18" s="30"/>
      <c r="G18" s="31"/>
      <c r="H18" s="32"/>
      <c r="I18" s="31"/>
      <c r="J18" s="29"/>
      <c r="K18" s="31"/>
      <c r="L18" s="31"/>
      <c r="M18" s="33"/>
      <c r="N18" s="33"/>
      <c r="O18" s="2"/>
      <c r="P18" s="33"/>
      <c r="Q18" s="33"/>
    </row>
    <row r="19" spans="1:17" s="35" customFormat="1" x14ac:dyDescent="0.2">
      <c r="A19" s="34"/>
      <c r="B19" s="34" t="s">
        <v>29</v>
      </c>
      <c r="C19" s="34"/>
      <c r="D19" s="34"/>
      <c r="E19" s="41"/>
      <c r="F19" s="42"/>
      <c r="G19" s="43"/>
      <c r="H19" s="44"/>
      <c r="I19" s="43"/>
      <c r="J19" s="41"/>
      <c r="K19" s="43"/>
      <c r="L19" s="43"/>
      <c r="M19" s="45"/>
      <c r="N19" s="40"/>
      <c r="O19" s="1"/>
      <c r="P19" s="40"/>
      <c r="Q19" s="40"/>
    </row>
    <row r="20" spans="1:17" s="35" customFormat="1" x14ac:dyDescent="0.2">
      <c r="A20" s="34"/>
      <c r="B20" s="34"/>
      <c r="C20" s="34"/>
      <c r="D20" s="34" t="s">
        <v>30</v>
      </c>
      <c r="E20" s="42" t="s">
        <v>11</v>
      </c>
      <c r="F20" s="46" t="s">
        <v>13</v>
      </c>
      <c r="G20" s="47" t="s">
        <v>15</v>
      </c>
      <c r="H20" s="44" t="s">
        <v>27</v>
      </c>
      <c r="I20" s="47" t="s">
        <v>23</v>
      </c>
      <c r="J20" s="46" t="s">
        <v>21</v>
      </c>
      <c r="K20" s="47" t="s">
        <v>25</v>
      </c>
      <c r="L20" s="43" t="s">
        <v>25</v>
      </c>
      <c r="M20" s="45"/>
      <c r="N20" s="40"/>
      <c r="P20" s="40"/>
      <c r="Q20" s="40"/>
    </row>
    <row r="21" spans="1:17" s="28" customFormat="1" ht="11.25" x14ac:dyDescent="0.2">
      <c r="A21" s="48"/>
      <c r="B21" s="48"/>
      <c r="C21" s="48"/>
      <c r="D21" s="48"/>
      <c r="E21" s="49"/>
      <c r="F21" s="50"/>
      <c r="G21" s="51"/>
      <c r="H21" s="52"/>
      <c r="I21" s="51"/>
      <c r="J21" s="49"/>
      <c r="K21" s="51"/>
      <c r="L21" s="51"/>
      <c r="M21" s="53"/>
      <c r="N21" s="33"/>
      <c r="P21" s="33"/>
      <c r="Q21" s="33"/>
    </row>
    <row r="22" spans="1:17" s="35" customFormat="1" x14ac:dyDescent="0.2">
      <c r="A22" s="54"/>
      <c r="B22" s="55" t="s">
        <v>33</v>
      </c>
      <c r="E22" s="36"/>
      <c r="F22" s="37"/>
      <c r="G22" s="38"/>
      <c r="H22" s="39"/>
      <c r="I22" s="38"/>
      <c r="J22" s="36"/>
      <c r="K22" s="38"/>
      <c r="L22" s="38"/>
      <c r="M22" s="40"/>
      <c r="N22" s="40"/>
      <c r="P22" s="40"/>
      <c r="Q22" s="40"/>
    </row>
    <row r="23" spans="1:17" s="35" customFormat="1" x14ac:dyDescent="0.2">
      <c r="D23" s="14" t="s">
        <v>35</v>
      </c>
      <c r="E23" s="36"/>
      <c r="F23" s="37" t="s">
        <v>2</v>
      </c>
      <c r="G23" s="38">
        <v>0.05</v>
      </c>
      <c r="H23" s="39">
        <v>231257</v>
      </c>
      <c r="I23" s="38">
        <f>G23*H23</f>
        <v>11562.85</v>
      </c>
      <c r="J23" s="36">
        <v>9</v>
      </c>
      <c r="K23" s="38">
        <f>I23*J23</f>
        <v>104065.65000000001</v>
      </c>
      <c r="L23" s="38"/>
      <c r="M23" s="40"/>
      <c r="N23" s="40"/>
      <c r="P23" s="40"/>
      <c r="Q23" s="40"/>
    </row>
    <row r="24" spans="1:17" s="35" customFormat="1" x14ac:dyDescent="0.2">
      <c r="D24" s="14"/>
      <c r="E24" s="36"/>
      <c r="F24" s="37"/>
      <c r="G24" s="38"/>
      <c r="H24" s="39"/>
      <c r="I24" s="38"/>
      <c r="J24" s="36"/>
      <c r="K24" s="38"/>
      <c r="L24" s="38">
        <f>K23</f>
        <v>104065.65000000001</v>
      </c>
      <c r="M24" s="40"/>
      <c r="N24" s="40"/>
      <c r="P24" s="40"/>
      <c r="Q24" s="40"/>
    </row>
    <row r="25" spans="1:17" s="35" customFormat="1" x14ac:dyDescent="0.2">
      <c r="C25" s="55"/>
      <c r="E25" s="36"/>
      <c r="F25" s="37"/>
      <c r="G25" s="38"/>
      <c r="H25" s="39"/>
      <c r="I25" s="38"/>
      <c r="J25" s="36"/>
      <c r="K25" s="38"/>
      <c r="L25" s="38"/>
      <c r="M25" s="57"/>
      <c r="N25" s="58"/>
      <c r="P25" s="16"/>
      <c r="Q25" s="40"/>
    </row>
    <row r="26" spans="1:17" s="35" customFormat="1" x14ac:dyDescent="0.2">
      <c r="A26" s="54"/>
      <c r="B26" s="55" t="s">
        <v>34</v>
      </c>
      <c r="C26" s="18"/>
      <c r="E26" s="56"/>
      <c r="F26" s="37"/>
      <c r="G26" s="38"/>
      <c r="H26" s="39"/>
      <c r="I26" s="38"/>
      <c r="J26" s="59"/>
      <c r="K26" s="60"/>
      <c r="L26" s="61"/>
      <c r="M26" s="62"/>
      <c r="N26" s="62"/>
      <c r="P26" s="63"/>
      <c r="Q26" s="40"/>
    </row>
    <row r="27" spans="1:17" s="35" customFormat="1" x14ac:dyDescent="0.2">
      <c r="A27" s="75"/>
      <c r="B27" s="75"/>
      <c r="C27" s="75"/>
      <c r="D27" s="14" t="s">
        <v>35</v>
      </c>
      <c r="E27" s="36"/>
      <c r="F27" s="37" t="s">
        <v>2</v>
      </c>
      <c r="G27" s="38">
        <v>0.05</v>
      </c>
      <c r="H27" s="39">
        <v>17444</v>
      </c>
      <c r="I27" s="38">
        <f>G27*H27</f>
        <v>872.2</v>
      </c>
      <c r="J27" s="36">
        <v>18</v>
      </c>
      <c r="K27" s="38">
        <f>I27*J27</f>
        <v>15699.6</v>
      </c>
      <c r="L27" s="38"/>
      <c r="M27" s="83"/>
      <c r="N27" s="62"/>
      <c r="P27" s="63"/>
      <c r="Q27" s="40"/>
    </row>
    <row r="28" spans="1:17" s="35" customFormat="1" x14ac:dyDescent="0.2">
      <c r="A28" s="75"/>
      <c r="B28" s="75"/>
      <c r="C28" s="75"/>
      <c r="D28" s="14"/>
      <c r="E28" s="36"/>
      <c r="F28" s="37"/>
      <c r="G28" s="38"/>
      <c r="H28" s="39"/>
      <c r="I28" s="38"/>
      <c r="J28" s="36"/>
      <c r="K28" s="38"/>
      <c r="L28" s="38">
        <f>K27</f>
        <v>15699.6</v>
      </c>
      <c r="M28" s="83"/>
      <c r="N28" s="62"/>
      <c r="P28" s="63"/>
      <c r="Q28" s="40"/>
    </row>
    <row r="29" spans="1:17" s="35" customFormat="1" x14ac:dyDescent="0.2">
      <c r="A29" s="75"/>
      <c r="B29" s="75"/>
      <c r="C29" s="75"/>
      <c r="E29" s="36"/>
      <c r="F29" s="37"/>
      <c r="G29" s="38"/>
      <c r="H29" s="39"/>
      <c r="I29" s="38"/>
      <c r="J29" s="36"/>
      <c r="K29" s="38"/>
      <c r="L29" s="38"/>
      <c r="M29" s="83"/>
      <c r="N29" s="62"/>
      <c r="P29" s="63"/>
      <c r="Q29" s="40"/>
    </row>
    <row r="30" spans="1:17" s="35" customFormat="1" x14ac:dyDescent="0.2">
      <c r="A30" s="54"/>
      <c r="B30" s="55" t="s">
        <v>36</v>
      </c>
      <c r="C30" s="18"/>
      <c r="E30" s="56"/>
      <c r="F30" s="37"/>
      <c r="G30" s="38"/>
      <c r="H30" s="39"/>
      <c r="I30" s="38"/>
      <c r="J30" s="59"/>
      <c r="K30" s="60"/>
      <c r="L30" s="61"/>
      <c r="M30" s="83"/>
      <c r="N30" s="62"/>
      <c r="P30" s="63"/>
      <c r="Q30" s="40"/>
    </row>
    <row r="31" spans="1:17" s="35" customFormat="1" x14ac:dyDescent="0.2">
      <c r="A31" s="75"/>
      <c r="B31" s="75"/>
      <c r="C31" s="75"/>
      <c r="D31" s="14" t="s">
        <v>35</v>
      </c>
      <c r="E31" s="36"/>
      <c r="F31" s="37" t="s">
        <v>2</v>
      </c>
      <c r="G31" s="38">
        <v>3.5000000000000003E-2</v>
      </c>
      <c r="H31" s="39">
        <v>46045</v>
      </c>
      <c r="I31" s="38">
        <f>G31*H31</f>
        <v>1611.575</v>
      </c>
      <c r="J31" s="36">
        <v>4</v>
      </c>
      <c r="K31" s="38">
        <f>I31*J31</f>
        <v>6446.3</v>
      </c>
      <c r="L31" s="38"/>
      <c r="M31" s="83"/>
      <c r="N31" s="62"/>
      <c r="P31" s="63"/>
      <c r="Q31" s="40"/>
    </row>
    <row r="32" spans="1:17" s="35" customFormat="1" x14ac:dyDescent="0.2">
      <c r="A32" s="75"/>
      <c r="B32" s="75"/>
      <c r="C32" s="75"/>
      <c r="D32" s="14"/>
      <c r="E32" s="36"/>
      <c r="F32" s="37"/>
      <c r="G32" s="38"/>
      <c r="H32" s="39"/>
      <c r="I32" s="38"/>
      <c r="J32" s="36"/>
      <c r="K32" s="38"/>
      <c r="L32" s="38">
        <f>K31</f>
        <v>6446.3</v>
      </c>
      <c r="M32" s="83"/>
      <c r="N32" s="62"/>
      <c r="P32" s="63"/>
      <c r="Q32" s="40"/>
    </row>
    <row r="33" spans="1:17" s="35" customFormat="1" x14ac:dyDescent="0.2">
      <c r="A33" s="75"/>
      <c r="B33" s="75"/>
      <c r="C33" s="75"/>
      <c r="D33" s="75"/>
      <c r="E33" s="79"/>
      <c r="F33" s="76"/>
      <c r="G33" s="77"/>
      <c r="H33" s="78"/>
      <c r="I33" s="77"/>
      <c r="J33" s="80"/>
      <c r="K33" s="81"/>
      <c r="L33" s="82"/>
      <c r="M33" s="83"/>
      <c r="N33" s="62"/>
      <c r="P33" s="63"/>
      <c r="Q33" s="40"/>
    </row>
    <row r="34" spans="1:17" s="35" customFormat="1" x14ac:dyDescent="0.2">
      <c r="A34" s="54"/>
      <c r="B34" s="55" t="s">
        <v>37</v>
      </c>
      <c r="C34" s="18"/>
      <c r="E34" s="56"/>
      <c r="F34" s="37"/>
      <c r="G34" s="38"/>
      <c r="H34" s="39"/>
      <c r="I34" s="38"/>
      <c r="J34" s="59"/>
      <c r="K34" s="60"/>
      <c r="L34" s="61"/>
      <c r="M34" s="83"/>
      <c r="N34" s="62"/>
      <c r="P34" s="63"/>
      <c r="Q34" s="40"/>
    </row>
    <row r="35" spans="1:17" s="35" customFormat="1" x14ac:dyDescent="0.2">
      <c r="A35" s="75"/>
      <c r="B35" s="75"/>
      <c r="C35" s="75"/>
      <c r="D35" s="14" t="s">
        <v>35</v>
      </c>
      <c r="E35" s="36"/>
      <c r="F35" s="36" t="s">
        <v>19</v>
      </c>
      <c r="G35" s="38">
        <v>4500</v>
      </c>
      <c r="H35" s="39">
        <v>1</v>
      </c>
      <c r="I35" s="38">
        <f>G35*H35</f>
        <v>4500</v>
      </c>
      <c r="J35" s="36">
        <v>5</v>
      </c>
      <c r="K35" s="38">
        <f>I35*J35</f>
        <v>22500</v>
      </c>
      <c r="L35" s="38"/>
      <c r="M35" s="83"/>
      <c r="N35" s="62"/>
      <c r="O35" s="1"/>
      <c r="P35" s="63"/>
      <c r="Q35" s="40"/>
    </row>
    <row r="36" spans="1:17" s="35" customFormat="1" x14ac:dyDescent="0.2">
      <c r="A36" s="75"/>
      <c r="B36" s="75"/>
      <c r="C36" s="75"/>
      <c r="D36" s="14"/>
      <c r="E36" s="36"/>
      <c r="F36" s="37"/>
      <c r="G36" s="38"/>
      <c r="H36" s="39"/>
      <c r="I36" s="38"/>
      <c r="J36" s="36"/>
      <c r="K36" s="38"/>
      <c r="L36" s="38">
        <f>K35</f>
        <v>22500</v>
      </c>
      <c r="M36" s="83"/>
      <c r="N36" s="62"/>
      <c r="O36" s="1"/>
      <c r="P36" s="63"/>
      <c r="Q36" s="40"/>
    </row>
    <row r="37" spans="1:17" s="35" customFormat="1" x14ac:dyDescent="0.2">
      <c r="A37" s="75"/>
      <c r="B37" s="75"/>
      <c r="C37" s="75"/>
      <c r="D37" s="75"/>
      <c r="E37" s="79"/>
      <c r="F37" s="76"/>
      <c r="G37" s="77"/>
      <c r="H37" s="78"/>
      <c r="I37" s="77"/>
      <c r="J37" s="80"/>
      <c r="K37" s="81"/>
      <c r="L37" s="82"/>
      <c r="M37" s="83"/>
      <c r="N37" s="62"/>
      <c r="O37" s="1"/>
      <c r="P37" s="63"/>
      <c r="Q37" s="40"/>
    </row>
    <row r="38" spans="1:17" s="35" customFormat="1" x14ac:dyDescent="0.2">
      <c r="A38" s="54"/>
      <c r="B38" s="55" t="s">
        <v>38</v>
      </c>
      <c r="C38" s="18"/>
      <c r="E38" s="56"/>
      <c r="F38" s="37"/>
      <c r="G38" s="38"/>
      <c r="H38" s="39"/>
      <c r="I38" s="38"/>
      <c r="J38" s="59"/>
      <c r="K38" s="60"/>
      <c r="L38" s="61"/>
      <c r="M38" s="83"/>
      <c r="N38" s="62"/>
      <c r="O38" s="1"/>
      <c r="P38" s="63"/>
      <c r="Q38" s="40"/>
    </row>
    <row r="39" spans="1:17" s="35" customFormat="1" x14ac:dyDescent="0.2">
      <c r="A39" s="75"/>
      <c r="B39" s="75"/>
      <c r="C39" s="75"/>
      <c r="D39" s="14"/>
      <c r="E39" s="36"/>
      <c r="F39" s="36" t="s">
        <v>19</v>
      </c>
      <c r="G39" s="38">
        <v>10500</v>
      </c>
      <c r="H39" s="39">
        <v>1</v>
      </c>
      <c r="I39" s="38">
        <f>G39*H39</f>
        <v>10500</v>
      </c>
      <c r="J39" s="36">
        <v>3</v>
      </c>
      <c r="K39" s="38">
        <f>I39*J39</f>
        <v>31500</v>
      </c>
      <c r="L39" s="38"/>
      <c r="M39" s="83"/>
      <c r="N39" s="62"/>
      <c r="O39" s="1"/>
      <c r="P39" s="63"/>
      <c r="Q39" s="40"/>
    </row>
    <row r="40" spans="1:17" s="35" customFormat="1" x14ac:dyDescent="0.2">
      <c r="A40" s="75"/>
      <c r="B40" s="75"/>
      <c r="C40" s="75"/>
      <c r="D40" s="14"/>
      <c r="E40" s="36"/>
      <c r="F40" s="37"/>
      <c r="G40" s="38"/>
      <c r="H40" s="39"/>
      <c r="I40" s="38"/>
      <c r="J40" s="36"/>
      <c r="K40" s="38"/>
      <c r="L40" s="38">
        <f>K39</f>
        <v>31500</v>
      </c>
      <c r="M40" s="83"/>
      <c r="N40" s="62"/>
      <c r="O40" s="1"/>
      <c r="P40" s="63"/>
      <c r="Q40" s="40"/>
    </row>
    <row r="41" spans="1:17" s="35" customFormat="1" x14ac:dyDescent="0.2">
      <c r="A41" s="75"/>
      <c r="B41" s="75"/>
      <c r="C41" s="75"/>
      <c r="D41" s="75"/>
      <c r="E41" s="79"/>
      <c r="F41" s="76"/>
      <c r="G41" s="77"/>
      <c r="H41" s="78"/>
      <c r="I41" s="77"/>
      <c r="J41" s="80"/>
      <c r="K41" s="81"/>
      <c r="L41" s="82"/>
      <c r="M41" s="83"/>
      <c r="N41" s="62"/>
      <c r="P41" s="63"/>
      <c r="Q41" s="40"/>
    </row>
    <row r="42" spans="1:17" s="35" customFormat="1" x14ac:dyDescent="0.2">
      <c r="A42" s="54"/>
      <c r="B42" s="55" t="s">
        <v>39</v>
      </c>
      <c r="C42" s="18"/>
      <c r="E42" s="56"/>
      <c r="F42" s="37"/>
      <c r="G42" s="38"/>
      <c r="H42" s="39"/>
      <c r="I42" s="38"/>
      <c r="J42" s="59"/>
      <c r="K42" s="60"/>
      <c r="L42" s="61"/>
      <c r="M42" s="83"/>
      <c r="N42" s="62"/>
      <c r="O42" s="2"/>
      <c r="P42" s="63"/>
      <c r="Q42" s="40"/>
    </row>
    <row r="43" spans="1:17" s="35" customFormat="1" x14ac:dyDescent="0.2">
      <c r="A43" s="75"/>
      <c r="B43" s="75"/>
      <c r="C43" s="75"/>
      <c r="D43" s="14"/>
      <c r="E43" s="36"/>
      <c r="F43" s="36" t="s">
        <v>19</v>
      </c>
      <c r="G43" s="38">
        <v>12000</v>
      </c>
      <c r="H43" s="39">
        <v>1</v>
      </c>
      <c r="I43" s="38">
        <f>G43*H43</f>
        <v>12000</v>
      </c>
      <c r="J43" s="36">
        <v>2</v>
      </c>
      <c r="K43" s="38">
        <f>I43*J43</f>
        <v>24000</v>
      </c>
      <c r="L43" s="38"/>
      <c r="M43" s="83"/>
      <c r="N43" s="62"/>
      <c r="O43" s="2"/>
      <c r="P43" s="63"/>
      <c r="Q43" s="40"/>
    </row>
    <row r="44" spans="1:17" s="35" customFormat="1" x14ac:dyDescent="0.2">
      <c r="A44" s="75"/>
      <c r="B44" s="75"/>
      <c r="C44" s="75"/>
      <c r="D44" s="14"/>
      <c r="E44" s="36"/>
      <c r="F44" s="37"/>
      <c r="G44" s="38"/>
      <c r="H44" s="39"/>
      <c r="I44" s="38"/>
      <c r="J44" s="36"/>
      <c r="K44" s="38"/>
      <c r="L44" s="38">
        <f>K43</f>
        <v>24000</v>
      </c>
      <c r="M44" s="83"/>
      <c r="N44" s="62"/>
      <c r="O44" s="2"/>
      <c r="P44" s="63"/>
      <c r="Q44" s="40"/>
    </row>
    <row r="45" spans="1:17" s="35" customFormat="1" x14ac:dyDescent="0.2">
      <c r="A45" s="75"/>
      <c r="B45" s="75"/>
      <c r="C45" s="75"/>
      <c r="D45" s="75"/>
      <c r="E45" s="79"/>
      <c r="F45" s="76"/>
      <c r="G45" s="77"/>
      <c r="H45" s="78"/>
      <c r="I45" s="77"/>
      <c r="J45" s="80"/>
      <c r="K45" s="81"/>
      <c r="L45" s="82"/>
      <c r="M45" s="83"/>
      <c r="N45" s="62"/>
      <c r="O45" s="2"/>
      <c r="P45" s="63"/>
      <c r="Q45" s="40"/>
    </row>
    <row r="46" spans="1:17" s="35" customFormat="1" x14ac:dyDescent="0.2">
      <c r="A46" s="54"/>
      <c r="B46" s="55" t="s">
        <v>40</v>
      </c>
      <c r="E46" s="56"/>
      <c r="F46" s="37"/>
      <c r="G46" s="38"/>
      <c r="H46" s="39"/>
      <c r="I46" s="38"/>
      <c r="J46" s="59"/>
      <c r="K46" s="60"/>
      <c r="L46" s="61"/>
      <c r="M46" s="62"/>
      <c r="N46" s="62"/>
      <c r="O46" s="19"/>
      <c r="P46" s="63"/>
      <c r="Q46" s="40"/>
    </row>
    <row r="47" spans="1:17" s="35" customFormat="1" x14ac:dyDescent="0.2">
      <c r="D47" s="14" t="s">
        <v>41</v>
      </c>
      <c r="E47" s="56"/>
      <c r="F47" s="36" t="s">
        <v>19</v>
      </c>
      <c r="G47" s="38">
        <v>1050</v>
      </c>
      <c r="H47" s="39">
        <v>1</v>
      </c>
      <c r="I47" s="38">
        <f>G47*H47</f>
        <v>1050</v>
      </c>
      <c r="J47" s="36">
        <v>3</v>
      </c>
      <c r="K47" s="38">
        <f>I47*J47</f>
        <v>3150</v>
      </c>
      <c r="L47" s="61"/>
      <c r="M47" s="62"/>
      <c r="N47" s="62"/>
      <c r="O47" s="2"/>
      <c r="P47" s="63"/>
      <c r="Q47" s="40"/>
    </row>
    <row r="48" spans="1:17" s="35" customFormat="1" x14ac:dyDescent="0.2">
      <c r="E48" s="56"/>
      <c r="F48" s="37"/>
      <c r="G48" s="38"/>
      <c r="H48" s="39"/>
      <c r="I48" s="38"/>
      <c r="J48" s="59"/>
      <c r="K48" s="60"/>
      <c r="L48" s="61">
        <f>K47</f>
        <v>3150</v>
      </c>
      <c r="M48" s="62"/>
      <c r="N48" s="62"/>
      <c r="O48" s="19"/>
      <c r="P48" s="63"/>
      <c r="Q48" s="40"/>
    </row>
    <row r="49" spans="1:17" s="35" customFormat="1" x14ac:dyDescent="0.2">
      <c r="E49" s="56"/>
      <c r="F49" s="37"/>
      <c r="G49" s="38"/>
      <c r="H49" s="39"/>
      <c r="I49" s="38"/>
      <c r="J49" s="59"/>
      <c r="K49" s="60"/>
      <c r="L49" s="61"/>
      <c r="M49" s="62"/>
      <c r="N49" s="62"/>
      <c r="O49" s="19"/>
      <c r="P49" s="63"/>
      <c r="Q49" s="40"/>
    </row>
    <row r="50" spans="1:17" s="35" customFormat="1" x14ac:dyDescent="0.2">
      <c r="A50" s="54"/>
      <c r="B50" s="55" t="s">
        <v>42</v>
      </c>
      <c r="E50" s="56"/>
      <c r="F50" s="37"/>
      <c r="G50" s="38"/>
      <c r="H50" s="39"/>
      <c r="I50" s="38"/>
      <c r="J50" s="59"/>
      <c r="K50" s="60"/>
      <c r="L50" s="61"/>
      <c r="M50" s="62"/>
      <c r="N50" s="62"/>
      <c r="O50" s="1"/>
      <c r="P50" s="63"/>
      <c r="Q50" s="40"/>
    </row>
    <row r="51" spans="1:17" s="35" customFormat="1" x14ac:dyDescent="0.2">
      <c r="D51" s="14" t="s">
        <v>41</v>
      </c>
      <c r="E51" s="56"/>
      <c r="F51" s="36" t="s">
        <v>17</v>
      </c>
      <c r="G51" s="38">
        <v>19600</v>
      </c>
      <c r="H51" s="39">
        <v>1</v>
      </c>
      <c r="I51" s="38">
        <f>G51*H51</f>
        <v>19600</v>
      </c>
      <c r="J51" s="36">
        <v>1</v>
      </c>
      <c r="K51" s="38">
        <f>I51*J51</f>
        <v>19600</v>
      </c>
      <c r="L51" s="61"/>
      <c r="M51" s="62"/>
      <c r="N51" s="62"/>
      <c r="O51" s="19"/>
      <c r="P51" s="63"/>
      <c r="Q51" s="40"/>
    </row>
    <row r="52" spans="1:17" s="35" customFormat="1" x14ac:dyDescent="0.2">
      <c r="E52" s="56"/>
      <c r="F52" s="37"/>
      <c r="G52" s="38"/>
      <c r="H52" s="39"/>
      <c r="I52" s="38"/>
      <c r="J52" s="59"/>
      <c r="K52" s="60"/>
      <c r="L52" s="61">
        <f>K51</f>
        <v>19600</v>
      </c>
      <c r="M52" s="62"/>
      <c r="N52" s="62"/>
      <c r="O52" s="19"/>
      <c r="P52" s="63"/>
      <c r="Q52" s="40"/>
    </row>
    <row r="53" spans="1:17" s="35" customFormat="1" x14ac:dyDescent="0.2">
      <c r="E53" s="56"/>
      <c r="F53" s="37"/>
      <c r="G53" s="38"/>
      <c r="H53" s="39"/>
      <c r="I53" s="38"/>
      <c r="J53" s="59"/>
      <c r="K53" s="60"/>
      <c r="L53" s="61"/>
      <c r="M53" s="62"/>
      <c r="N53" s="62"/>
      <c r="O53" s="2"/>
      <c r="P53" s="63"/>
      <c r="Q53" s="40"/>
    </row>
    <row r="54" spans="1:17" s="35" customFormat="1" x14ac:dyDescent="0.2">
      <c r="A54" s="54"/>
      <c r="B54" s="55" t="s">
        <v>43</v>
      </c>
      <c r="E54" s="56"/>
      <c r="F54" s="37"/>
      <c r="G54" s="38"/>
      <c r="H54" s="39"/>
      <c r="I54" s="38"/>
      <c r="J54" s="59"/>
      <c r="K54" s="60"/>
      <c r="L54" s="61"/>
      <c r="M54" s="62"/>
      <c r="N54" s="62"/>
      <c r="O54" s="1"/>
      <c r="P54" s="63"/>
      <c r="Q54" s="40"/>
    </row>
    <row r="55" spans="1:17" s="35" customFormat="1" x14ac:dyDescent="0.2">
      <c r="D55" s="14"/>
      <c r="E55" s="56"/>
      <c r="F55" s="37" t="s">
        <v>44</v>
      </c>
      <c r="G55" s="38">
        <v>46515</v>
      </c>
      <c r="H55" s="39">
        <v>1</v>
      </c>
      <c r="I55" s="38">
        <f>G55*H55</f>
        <v>46515</v>
      </c>
      <c r="J55" s="36">
        <v>1</v>
      </c>
      <c r="K55" s="38">
        <f>I55*J55</f>
        <v>46515</v>
      </c>
      <c r="L55" s="61"/>
      <c r="M55" s="62"/>
      <c r="N55" s="62"/>
      <c r="O55" s="2"/>
      <c r="P55" s="63"/>
      <c r="Q55" s="40"/>
    </row>
    <row r="56" spans="1:17" s="35" customFormat="1" x14ac:dyDescent="0.2">
      <c r="E56" s="56"/>
      <c r="F56" s="37"/>
      <c r="G56" s="38"/>
      <c r="H56" s="39"/>
      <c r="I56" s="38"/>
      <c r="J56" s="59"/>
      <c r="K56" s="60"/>
      <c r="L56" s="61">
        <f>K55</f>
        <v>46515</v>
      </c>
      <c r="M56" s="62"/>
      <c r="N56" s="62"/>
      <c r="O56" s="19"/>
      <c r="P56" s="63"/>
      <c r="Q56" s="40"/>
    </row>
    <row r="57" spans="1:17" s="35" customFormat="1" x14ac:dyDescent="0.2">
      <c r="E57" s="56"/>
      <c r="F57" s="37"/>
      <c r="G57" s="38"/>
      <c r="H57" s="39"/>
      <c r="I57" s="38"/>
      <c r="J57" s="59"/>
      <c r="K57" s="60"/>
      <c r="L57" s="61"/>
      <c r="M57" s="62"/>
      <c r="N57" s="62"/>
      <c r="O57" s="19"/>
      <c r="P57" s="63"/>
      <c r="Q57" s="40"/>
    </row>
    <row r="58" spans="1:17" s="35" customFormat="1" x14ac:dyDescent="0.2">
      <c r="A58" s="54"/>
      <c r="B58" s="55" t="s">
        <v>45</v>
      </c>
      <c r="E58" s="56"/>
      <c r="F58" s="37"/>
      <c r="G58" s="38"/>
      <c r="H58" s="39"/>
      <c r="I58" s="38"/>
      <c r="J58" s="59"/>
      <c r="K58" s="60"/>
      <c r="L58" s="61"/>
      <c r="M58" s="62"/>
      <c r="N58" s="62"/>
      <c r="O58" s="19"/>
      <c r="P58" s="63"/>
      <c r="Q58" s="40"/>
    </row>
    <row r="59" spans="1:17" s="35" customFormat="1" x14ac:dyDescent="0.2">
      <c r="D59" s="14"/>
      <c r="E59" s="56"/>
      <c r="F59" s="37" t="s">
        <v>44</v>
      </c>
      <c r="G59" s="38">
        <v>15142.35</v>
      </c>
      <c r="H59" s="39">
        <v>1</v>
      </c>
      <c r="I59" s="38">
        <f>G59*H59</f>
        <v>15142.35</v>
      </c>
      <c r="J59" s="36">
        <v>1</v>
      </c>
      <c r="K59" s="38">
        <f>I59*J59</f>
        <v>15142.35</v>
      </c>
      <c r="L59" s="61"/>
      <c r="M59" s="62"/>
      <c r="N59" s="62"/>
      <c r="O59" s="19"/>
      <c r="P59" s="63"/>
      <c r="Q59" s="40"/>
    </row>
    <row r="60" spans="1:17" s="35" customFormat="1" x14ac:dyDescent="0.2">
      <c r="E60" s="56"/>
      <c r="F60" s="37"/>
      <c r="G60" s="38"/>
      <c r="H60" s="39"/>
      <c r="I60" s="38"/>
      <c r="J60" s="59"/>
      <c r="K60" s="60"/>
      <c r="L60" s="61">
        <f>K59</f>
        <v>15142.35</v>
      </c>
      <c r="M60" s="62"/>
      <c r="N60" s="62"/>
      <c r="O60" s="19"/>
      <c r="P60" s="63"/>
      <c r="Q60" s="40"/>
    </row>
    <row r="61" spans="1:17" s="35" customFormat="1" x14ac:dyDescent="0.2">
      <c r="E61" s="56"/>
      <c r="F61" s="37"/>
      <c r="G61" s="38"/>
      <c r="H61" s="39"/>
      <c r="I61" s="38"/>
      <c r="J61" s="59"/>
      <c r="K61" s="60"/>
      <c r="L61" s="61"/>
      <c r="M61" s="62"/>
      <c r="N61" s="62"/>
      <c r="O61" s="19"/>
      <c r="P61" s="63"/>
      <c r="Q61" s="40"/>
    </row>
    <row r="62" spans="1:17" s="35" customFormat="1" x14ac:dyDescent="0.2">
      <c r="A62" s="54"/>
      <c r="B62" s="55" t="s">
        <v>46</v>
      </c>
      <c r="E62" s="56"/>
      <c r="F62" s="37"/>
      <c r="G62" s="38"/>
      <c r="H62" s="39"/>
      <c r="I62" s="38"/>
      <c r="J62" s="59"/>
      <c r="K62" s="60"/>
      <c r="L62" s="61"/>
      <c r="M62" s="62"/>
      <c r="N62" s="62"/>
      <c r="O62" s="19"/>
      <c r="P62" s="63"/>
      <c r="Q62" s="40"/>
    </row>
    <row r="63" spans="1:17" s="35" customFormat="1" x14ac:dyDescent="0.2">
      <c r="D63" s="15" t="s">
        <v>3</v>
      </c>
      <c r="E63" s="56"/>
      <c r="F63" s="37" t="s">
        <v>2</v>
      </c>
      <c r="G63" s="38">
        <v>40</v>
      </c>
      <c r="H63" s="39">
        <v>135</v>
      </c>
      <c r="I63" s="38">
        <f>G63*H63</f>
        <v>5400</v>
      </c>
      <c r="J63" s="36">
        <v>1</v>
      </c>
      <c r="K63" s="38">
        <f>I63*J63</f>
        <v>5400</v>
      </c>
      <c r="L63" s="61"/>
      <c r="M63" s="62"/>
      <c r="N63" s="62"/>
      <c r="O63" s="19"/>
      <c r="P63" s="63"/>
      <c r="Q63" s="40"/>
    </row>
    <row r="64" spans="1:17" s="35" customFormat="1" x14ac:dyDescent="0.2">
      <c r="D64" s="15" t="s">
        <v>4</v>
      </c>
      <c r="E64" s="56"/>
      <c r="F64" s="37" t="s">
        <v>48</v>
      </c>
      <c r="G64" s="38">
        <v>70</v>
      </c>
      <c r="H64" s="39">
        <v>135</v>
      </c>
      <c r="I64" s="38">
        <f>G64*H64</f>
        <v>9450</v>
      </c>
      <c r="J64" s="36">
        <v>1</v>
      </c>
      <c r="K64" s="38">
        <f>I64*J64</f>
        <v>9450</v>
      </c>
      <c r="L64" s="61"/>
      <c r="M64" s="62"/>
      <c r="N64" s="62"/>
      <c r="O64" s="19"/>
      <c r="P64" s="63"/>
      <c r="Q64" s="40"/>
    </row>
    <row r="65" spans="1:17" s="35" customFormat="1" x14ac:dyDescent="0.2">
      <c r="E65" s="56"/>
      <c r="F65" s="37"/>
      <c r="G65" s="38"/>
      <c r="H65" s="39"/>
      <c r="I65" s="38"/>
      <c r="J65" s="59"/>
      <c r="K65" s="60"/>
      <c r="L65" s="61">
        <f>SUM(K63:K64)</f>
        <v>14850</v>
      </c>
      <c r="M65" s="62"/>
      <c r="N65" s="62"/>
      <c r="O65" s="19"/>
      <c r="P65" s="63"/>
      <c r="Q65" s="40"/>
    </row>
    <row r="66" spans="1:17" s="35" customFormat="1" x14ac:dyDescent="0.2">
      <c r="E66" s="56"/>
      <c r="F66" s="37"/>
      <c r="G66" s="38"/>
      <c r="H66" s="39"/>
      <c r="I66" s="38"/>
      <c r="J66" s="59"/>
      <c r="K66" s="60"/>
      <c r="L66" s="61"/>
      <c r="M66" s="62"/>
      <c r="N66" s="62"/>
      <c r="O66" s="19"/>
      <c r="P66" s="63"/>
      <c r="Q66" s="40"/>
    </row>
    <row r="67" spans="1:17" s="35" customFormat="1" x14ac:dyDescent="0.2">
      <c r="A67" s="54"/>
      <c r="B67" s="55" t="s">
        <v>47</v>
      </c>
      <c r="E67" s="56"/>
      <c r="F67" s="37"/>
      <c r="G67" s="38"/>
      <c r="H67" s="39"/>
      <c r="I67" s="38"/>
      <c r="J67" s="59"/>
      <c r="K67" s="60"/>
      <c r="L67" s="61"/>
      <c r="M67" s="62"/>
      <c r="N67" s="62"/>
      <c r="O67" s="19"/>
      <c r="P67" s="63"/>
      <c r="Q67" s="40"/>
    </row>
    <row r="68" spans="1:17" s="35" customFormat="1" x14ac:dyDescent="0.2">
      <c r="D68" s="14"/>
      <c r="E68" s="56"/>
      <c r="F68" s="37" t="s">
        <v>2</v>
      </c>
      <c r="G68" s="38">
        <v>5.5E-2</v>
      </c>
      <c r="H68" s="39">
        <v>7907</v>
      </c>
      <c r="I68" s="38">
        <f>G68*H68</f>
        <v>434.88499999999999</v>
      </c>
      <c r="J68" s="36">
        <v>2</v>
      </c>
      <c r="K68" s="38">
        <f>I68*J68</f>
        <v>869.77</v>
      </c>
      <c r="L68" s="61"/>
      <c r="M68" s="62"/>
      <c r="N68" s="62"/>
      <c r="O68" s="19"/>
      <c r="P68" s="63"/>
      <c r="Q68" s="40"/>
    </row>
    <row r="69" spans="1:17" s="35" customFormat="1" x14ac:dyDescent="0.2">
      <c r="E69" s="56"/>
      <c r="F69" s="37"/>
      <c r="G69" s="38"/>
      <c r="H69" s="39"/>
      <c r="I69" s="38"/>
      <c r="J69" s="59"/>
      <c r="K69" s="60"/>
      <c r="L69" s="61">
        <f>K68</f>
        <v>869.77</v>
      </c>
      <c r="M69" s="62"/>
      <c r="N69" s="62"/>
      <c r="O69" s="19"/>
      <c r="P69" s="63"/>
      <c r="Q69" s="40"/>
    </row>
    <row r="70" spans="1:17" s="35" customFormat="1" x14ac:dyDescent="0.2">
      <c r="E70" s="56"/>
      <c r="F70" s="37"/>
      <c r="G70" s="38"/>
      <c r="H70" s="39"/>
      <c r="I70" s="38"/>
      <c r="J70" s="59"/>
      <c r="K70" s="60"/>
      <c r="L70" s="61"/>
      <c r="M70" s="62"/>
      <c r="N70" s="62"/>
      <c r="O70" s="19"/>
      <c r="P70" s="63"/>
      <c r="Q70" s="40"/>
    </row>
    <row r="71" spans="1:17" s="35" customFormat="1" x14ac:dyDescent="0.2">
      <c r="A71" s="54"/>
      <c r="B71" s="55" t="s">
        <v>49</v>
      </c>
      <c r="E71" s="56"/>
      <c r="F71" s="37"/>
      <c r="G71" s="38"/>
      <c r="H71" s="39"/>
      <c r="I71" s="38"/>
      <c r="J71" s="59"/>
      <c r="K71" s="60"/>
      <c r="L71" s="61"/>
      <c r="M71" s="62"/>
      <c r="N71" s="62"/>
      <c r="O71" s="19"/>
      <c r="P71" s="63"/>
      <c r="Q71" s="40"/>
    </row>
    <row r="72" spans="1:17" s="35" customFormat="1" x14ac:dyDescent="0.2">
      <c r="D72" s="14" t="s">
        <v>50</v>
      </c>
      <c r="E72" s="56"/>
      <c r="F72" s="37" t="s">
        <v>52</v>
      </c>
      <c r="G72" s="38">
        <v>2.2000000000000002</v>
      </c>
      <c r="H72" s="39">
        <v>711</v>
      </c>
      <c r="I72" s="38">
        <f>G72*H72</f>
        <v>1564.2</v>
      </c>
      <c r="J72" s="36">
        <v>4</v>
      </c>
      <c r="K72" s="38">
        <f>I72*J72</f>
        <v>6256.8</v>
      </c>
      <c r="L72" s="61"/>
      <c r="M72" s="62"/>
      <c r="N72" s="62"/>
      <c r="O72" s="19"/>
      <c r="P72" s="63"/>
      <c r="Q72" s="40"/>
    </row>
    <row r="73" spans="1:17" s="35" customFormat="1" x14ac:dyDescent="0.2">
      <c r="D73" s="35" t="s">
        <v>51</v>
      </c>
      <c r="E73" s="56"/>
      <c r="F73" s="37" t="s">
        <v>52</v>
      </c>
      <c r="G73" s="38">
        <v>5.9</v>
      </c>
      <c r="H73" s="39">
        <v>711</v>
      </c>
      <c r="I73" s="38">
        <f>G73*H73</f>
        <v>4194.9000000000005</v>
      </c>
      <c r="J73" s="36">
        <v>2</v>
      </c>
      <c r="K73" s="38">
        <f>I73*J73</f>
        <v>8389.8000000000011</v>
      </c>
      <c r="L73" s="61"/>
      <c r="M73" s="62"/>
      <c r="N73" s="62"/>
      <c r="O73" s="19"/>
      <c r="P73" s="63"/>
      <c r="Q73" s="40"/>
    </row>
    <row r="74" spans="1:17" s="35" customFormat="1" x14ac:dyDescent="0.2">
      <c r="E74" s="56"/>
      <c r="F74" s="37"/>
      <c r="G74" s="38"/>
      <c r="H74" s="39"/>
      <c r="I74" s="38"/>
      <c r="J74" s="59"/>
      <c r="K74" s="60"/>
      <c r="L74" s="61">
        <f>SUM(K72:K73)</f>
        <v>14646.600000000002</v>
      </c>
      <c r="M74" s="62"/>
      <c r="N74" s="62"/>
      <c r="O74" s="19"/>
      <c r="P74" s="63"/>
      <c r="Q74" s="40"/>
    </row>
    <row r="75" spans="1:17" s="35" customFormat="1" x14ac:dyDescent="0.2">
      <c r="E75" s="56"/>
      <c r="F75" s="37"/>
      <c r="G75" s="38"/>
      <c r="H75" s="39"/>
      <c r="I75" s="38"/>
      <c r="J75" s="59"/>
      <c r="K75" s="60"/>
      <c r="L75" s="61"/>
      <c r="M75" s="62"/>
      <c r="N75" s="62"/>
      <c r="O75" s="19"/>
      <c r="P75" s="63"/>
      <c r="Q75" s="40"/>
    </row>
    <row r="76" spans="1:17" s="35" customFormat="1" x14ac:dyDescent="0.2">
      <c r="A76" s="54"/>
      <c r="B76" s="55" t="s">
        <v>53</v>
      </c>
      <c r="E76" s="56"/>
      <c r="F76" s="37"/>
      <c r="G76" s="38"/>
      <c r="H76" s="39"/>
      <c r="I76" s="38"/>
      <c r="J76" s="59"/>
      <c r="K76" s="60"/>
      <c r="L76" s="61"/>
      <c r="M76" s="62"/>
      <c r="N76" s="62"/>
      <c r="O76" s="17"/>
      <c r="P76" s="63"/>
      <c r="Q76" s="40"/>
    </row>
    <row r="77" spans="1:17" s="35" customFormat="1" x14ac:dyDescent="0.2">
      <c r="D77" s="14" t="s">
        <v>31</v>
      </c>
      <c r="E77" s="56"/>
      <c r="F77" s="37" t="s">
        <v>52</v>
      </c>
      <c r="G77" s="38">
        <v>105</v>
      </c>
      <c r="H77" s="39">
        <v>176</v>
      </c>
      <c r="I77" s="38">
        <f>G77*H77</f>
        <v>18480</v>
      </c>
      <c r="J77" s="36">
        <v>1</v>
      </c>
      <c r="K77" s="38">
        <f>I77*J77</f>
        <v>18480</v>
      </c>
      <c r="L77" s="61"/>
      <c r="M77" s="62"/>
      <c r="N77" s="62"/>
      <c r="P77" s="63"/>
      <c r="Q77" s="40"/>
    </row>
    <row r="78" spans="1:17" s="35" customFormat="1" x14ac:dyDescent="0.2">
      <c r="E78" s="36"/>
      <c r="F78" s="37"/>
      <c r="G78" s="38"/>
      <c r="H78" s="39"/>
      <c r="I78" s="38"/>
      <c r="J78" s="36"/>
      <c r="K78" s="38"/>
      <c r="L78" s="38">
        <f>K77</f>
        <v>18480</v>
      </c>
      <c r="M78" s="40"/>
      <c r="N78" s="40"/>
      <c r="P78" s="40"/>
      <c r="Q78" s="40"/>
    </row>
    <row r="79" spans="1:17" s="35" customFormat="1" x14ac:dyDescent="0.2">
      <c r="A79" s="64"/>
      <c r="B79" s="64"/>
      <c r="C79" s="64"/>
      <c r="D79" s="64"/>
      <c r="E79" s="65"/>
      <c r="F79" s="66"/>
      <c r="G79" s="67"/>
      <c r="H79" s="68"/>
      <c r="I79" s="67"/>
      <c r="J79" s="65"/>
      <c r="K79" s="67"/>
      <c r="L79" s="67"/>
      <c r="M79" s="40"/>
      <c r="N79" s="40"/>
      <c r="P79" s="40"/>
      <c r="Q79" s="40"/>
    </row>
    <row r="80" spans="1:17" s="35" customFormat="1" x14ac:dyDescent="0.2">
      <c r="E80" s="36"/>
      <c r="F80" s="37"/>
      <c r="G80" s="38"/>
      <c r="H80" s="39"/>
      <c r="I80" s="38"/>
      <c r="J80" s="36"/>
      <c r="K80" s="38"/>
      <c r="L80" s="38">
        <f>SUM(L21:L79)</f>
        <v>337465.27</v>
      </c>
      <c r="M80" s="40"/>
      <c r="N80" s="40"/>
      <c r="P80" s="40"/>
      <c r="Q80" s="40"/>
    </row>
    <row r="81" spans="5:17" s="69" customFormat="1" x14ac:dyDescent="0.2">
      <c r="E81" s="70"/>
      <c r="F81" s="71"/>
      <c r="G81" s="72"/>
      <c r="H81" s="73"/>
      <c r="I81" s="72"/>
      <c r="J81" s="70"/>
      <c r="K81" s="72"/>
      <c r="L81" s="72"/>
      <c r="M81" s="74"/>
      <c r="N81" s="74"/>
      <c r="O81" s="74"/>
      <c r="P81" s="74"/>
      <c r="Q81" s="74"/>
    </row>
    <row r="82" spans="5:17" s="69" customFormat="1" x14ac:dyDescent="0.2">
      <c r="E82" s="70"/>
      <c r="F82" s="71"/>
      <c r="G82" s="72"/>
      <c r="H82" s="73"/>
      <c r="I82" s="72"/>
      <c r="J82" s="70"/>
      <c r="K82" s="72"/>
      <c r="L82" s="72"/>
      <c r="M82" s="74"/>
      <c r="N82" s="74"/>
      <c r="O82" s="74"/>
      <c r="P82" s="74"/>
      <c r="Q82" s="74"/>
    </row>
    <row r="83" spans="5:17" s="69" customFormat="1" x14ac:dyDescent="0.2">
      <c r="E83" s="70"/>
      <c r="F83" s="71"/>
      <c r="G83" s="72"/>
      <c r="H83" s="73"/>
      <c r="I83" s="72"/>
      <c r="J83" s="70"/>
      <c r="K83" s="72"/>
      <c r="L83" s="72"/>
      <c r="M83" s="74"/>
      <c r="N83" s="74"/>
      <c r="O83" s="74"/>
      <c r="P83" s="74"/>
      <c r="Q83" s="74"/>
    </row>
    <row r="84" spans="5:17" s="69" customFormat="1" x14ac:dyDescent="0.2">
      <c r="E84" s="70"/>
      <c r="F84" s="71"/>
      <c r="G84" s="72"/>
      <c r="H84" s="73"/>
      <c r="I84" s="72"/>
      <c r="J84" s="70"/>
      <c r="K84" s="72"/>
      <c r="L84" s="72"/>
      <c r="M84" s="74"/>
      <c r="N84" s="74"/>
      <c r="O84" s="74"/>
      <c r="P84" s="74"/>
      <c r="Q84" s="74"/>
    </row>
    <row r="85" spans="5:17" s="69" customFormat="1" x14ac:dyDescent="0.2">
      <c r="E85" s="70"/>
      <c r="F85" s="71"/>
      <c r="G85" s="72"/>
      <c r="H85" s="73"/>
      <c r="I85" s="72"/>
      <c r="J85" s="70"/>
      <c r="K85" s="72"/>
      <c r="L85" s="72"/>
      <c r="M85" s="74"/>
      <c r="N85" s="74"/>
      <c r="O85" s="74"/>
      <c r="P85" s="74"/>
      <c r="Q85" s="74"/>
    </row>
    <row r="86" spans="5:17" s="69" customFormat="1" x14ac:dyDescent="0.2">
      <c r="E86" s="70"/>
      <c r="F86" s="71"/>
      <c r="G86" s="72"/>
      <c r="H86" s="73"/>
      <c r="I86" s="72"/>
      <c r="J86" s="70"/>
      <c r="K86" s="72"/>
      <c r="L86" s="72"/>
      <c r="M86" s="74"/>
      <c r="N86" s="74"/>
      <c r="O86" s="74"/>
      <c r="P86" s="74"/>
      <c r="Q86" s="74"/>
    </row>
    <row r="87" spans="5:17" s="69" customFormat="1" x14ac:dyDescent="0.2">
      <c r="E87" s="70"/>
      <c r="F87" s="71"/>
      <c r="G87" s="72"/>
      <c r="H87" s="73"/>
      <c r="I87" s="72"/>
      <c r="J87" s="70"/>
      <c r="K87" s="72"/>
      <c r="L87" s="72"/>
      <c r="M87" s="74"/>
      <c r="N87" s="74"/>
      <c r="O87" s="74"/>
      <c r="P87" s="74"/>
      <c r="Q87" s="74"/>
    </row>
    <row r="88" spans="5:17" s="69" customFormat="1" x14ac:dyDescent="0.2">
      <c r="E88" s="70"/>
      <c r="F88" s="71"/>
      <c r="G88" s="72"/>
      <c r="H88" s="73"/>
      <c r="I88" s="72"/>
      <c r="J88" s="70"/>
      <c r="K88" s="72"/>
      <c r="L88" s="72"/>
      <c r="M88" s="74"/>
      <c r="N88" s="74"/>
      <c r="O88" s="74"/>
      <c r="P88" s="74"/>
      <c r="Q88" s="74"/>
    </row>
    <row r="89" spans="5:17" s="69" customFormat="1" x14ac:dyDescent="0.2">
      <c r="E89" s="70"/>
      <c r="F89" s="71"/>
      <c r="G89" s="72"/>
      <c r="H89" s="73"/>
      <c r="I89" s="72"/>
      <c r="J89" s="70"/>
      <c r="K89" s="72"/>
      <c r="L89" s="72"/>
      <c r="M89" s="74"/>
      <c r="N89" s="74"/>
      <c r="O89" s="74"/>
      <c r="P89" s="74"/>
      <c r="Q89" s="74"/>
    </row>
    <row r="90" spans="5:17" s="69" customFormat="1" x14ac:dyDescent="0.2">
      <c r="E90" s="70"/>
      <c r="F90" s="71"/>
      <c r="G90" s="72"/>
      <c r="H90" s="73"/>
      <c r="I90" s="72"/>
      <c r="J90" s="70"/>
      <c r="K90" s="72"/>
      <c r="L90" s="72"/>
      <c r="M90" s="74"/>
      <c r="N90" s="74"/>
      <c r="O90" s="74"/>
      <c r="P90" s="74"/>
      <c r="Q90" s="74"/>
    </row>
    <row r="91" spans="5:17" s="69" customFormat="1" x14ac:dyDescent="0.2">
      <c r="E91" s="70"/>
      <c r="F91" s="71"/>
      <c r="G91" s="72"/>
      <c r="H91" s="73"/>
      <c r="I91" s="72"/>
      <c r="J91" s="70"/>
      <c r="K91" s="72"/>
      <c r="L91" s="72"/>
      <c r="M91" s="74"/>
      <c r="N91" s="74"/>
      <c r="O91" s="74"/>
      <c r="P91" s="74"/>
      <c r="Q91" s="74"/>
    </row>
    <row r="92" spans="5:17" s="69" customFormat="1" x14ac:dyDescent="0.2">
      <c r="E92" s="70"/>
      <c r="F92" s="71"/>
      <c r="G92" s="72"/>
      <c r="H92" s="73"/>
      <c r="I92" s="72"/>
      <c r="J92" s="70"/>
      <c r="K92" s="72"/>
      <c r="L92" s="72"/>
      <c r="M92" s="74"/>
      <c r="N92" s="74"/>
      <c r="O92" s="74"/>
      <c r="P92" s="74"/>
      <c r="Q92" s="74"/>
    </row>
    <row r="93" spans="5:17" s="69" customFormat="1" x14ac:dyDescent="0.2">
      <c r="E93" s="70"/>
      <c r="F93" s="71"/>
      <c r="G93" s="72"/>
      <c r="H93" s="73"/>
      <c r="I93" s="72"/>
      <c r="J93" s="70"/>
      <c r="K93" s="72"/>
      <c r="L93" s="72"/>
      <c r="M93" s="74"/>
      <c r="N93" s="74"/>
      <c r="O93" s="74"/>
      <c r="P93" s="74"/>
      <c r="Q93" s="74"/>
    </row>
    <row r="94" spans="5:17" s="69" customFormat="1" x14ac:dyDescent="0.2">
      <c r="E94" s="70"/>
      <c r="F94" s="71"/>
      <c r="G94" s="72"/>
      <c r="H94" s="73"/>
      <c r="I94" s="72"/>
      <c r="J94" s="70"/>
      <c r="K94" s="72"/>
      <c r="L94" s="72"/>
      <c r="M94" s="74"/>
      <c r="N94" s="74"/>
      <c r="O94" s="74"/>
      <c r="P94" s="74"/>
      <c r="Q94" s="74"/>
    </row>
  </sheetData>
  <pageMargins left="0.75" right="0.75" top="1" bottom="1" header="0.5" footer="0.5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CME</vt:lpstr>
    </vt:vector>
  </TitlesOfParts>
  <Company>AMGA LEGNANO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Agostini</dc:creator>
  <cp:lastModifiedBy>Lorenzo Magnaghi</cp:lastModifiedBy>
  <cp:lastPrinted>2019-07-18T15:26:48Z</cp:lastPrinted>
  <dcterms:created xsi:type="dcterms:W3CDTF">2002-04-08T06:29:25Z</dcterms:created>
  <dcterms:modified xsi:type="dcterms:W3CDTF">2019-08-07T09:13:19Z</dcterms:modified>
</cp:coreProperties>
</file>